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MBRN\FINANCEIRO\Operacional\PREST_CONTAS\2026\08-2026\"/>
    </mc:Choice>
  </mc:AlternateContent>
  <xr:revisionPtr revIDLastSave="0" documentId="13_ncr:1_{07B3E216-6BA8-4B12-8F7F-F2297BC5DB6D}" xr6:coauthVersionLast="47" xr6:coauthVersionMax="47" xr10:uidLastSave="{00000000-0000-0000-0000-000000000000}"/>
  <bookViews>
    <workbookView xWindow="28680" yWindow="2610" windowWidth="20730" windowHeight="11040" activeTab="1" xr2:uid="{9B9BEC70-733C-4EB4-92A1-A334D0F96979}"/>
  </bookViews>
  <sheets>
    <sheet name="SINTETICA" sheetId="2" r:id="rId1"/>
    <sheet name="SINTETICA (2)" sheetId="4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4" l="1"/>
  <c r="C30" i="4"/>
  <c r="C29" i="4"/>
  <c r="C28" i="4"/>
  <c r="C27" i="4"/>
  <c r="C26" i="4"/>
  <c r="C25" i="4"/>
  <c r="C24" i="4"/>
  <c r="C19" i="4"/>
  <c r="C20" i="4" l="1"/>
  <c r="C23" i="4" l="1"/>
  <c r="C18" i="4"/>
  <c r="C18" i="2"/>
  <c r="C23" i="2"/>
  <c r="C33" i="4" l="1"/>
  <c r="C33" i="2"/>
</calcChain>
</file>

<file path=xl/sharedStrings.xml><?xml version="1.0" encoding="utf-8"?>
<sst xmlns="http://schemas.openxmlformats.org/spreadsheetml/2006/main" count="78" uniqueCount="41">
  <si>
    <t>NOME ORGÃO PÚBLICO CONTRATANTE:</t>
  </si>
  <si>
    <t>CNPJ:</t>
  </si>
  <si>
    <t>NOME ORGANIZAÇÃO SOCIAL CONTRATADA:</t>
  </si>
  <si>
    <t>VIGÊNCIA DO CONTRATO DE GESTÃO:</t>
  </si>
  <si>
    <t>Instituto Alcance Gestão em Saúde - IAGS</t>
  </si>
  <si>
    <t>Relatório Mensal Comparativo de Recursos Recebidos, Gastos e Devolvidos ao Poder Público</t>
  </si>
  <si>
    <t>INSTITUTO ALCANCE GESTÃO EM SAÚDE - IAGS</t>
  </si>
  <si>
    <t>NOME UNIDADE GERIDA:</t>
  </si>
  <si>
    <t>CONTRATO DE GESTÃO E ADITIVO VIGENTE:</t>
  </si>
  <si>
    <t>VALOR MENSAL DO CONTRATO</t>
  </si>
  <si>
    <t>INFORMAÇÕES COMPLEMENTARES/GLOSA</t>
  </si>
  <si>
    <t>PREVISÃO DE REPASSE DO PERÍODO (valor contrato - glosa)</t>
  </si>
  <si>
    <t>TOTAL DE RECURSO FINANCEIRO DO PERÍODO</t>
  </si>
  <si>
    <t>1 SALDO ANTERIOR</t>
  </si>
  <si>
    <t>2 ENTRADAS DE RECURSOS FINANCEIROS</t>
  </si>
  <si>
    <t>SAÍDAS DE RECURSOS FINANCEIROS</t>
  </si>
  <si>
    <t>1 Recursos Humanos</t>
  </si>
  <si>
    <t>2 Despesas Administrativas</t>
  </si>
  <si>
    <t>3 Despesas Operacionais</t>
  </si>
  <si>
    <t>6 Frota</t>
  </si>
  <si>
    <t>8 Impostos S/ NF</t>
  </si>
  <si>
    <t>SALDO</t>
  </si>
  <si>
    <t>Maria Aparecida Tavares Pinto e Silva</t>
  </si>
  <si>
    <t>Diretora Financeira</t>
  </si>
  <si>
    <t>_______________________________________________</t>
  </si>
  <si>
    <t>4 Prestação de Serviços Administrativos</t>
  </si>
  <si>
    <t>5 Prestação de Serviços Operacionais</t>
  </si>
  <si>
    <t>7 Despesas financeiras</t>
  </si>
  <si>
    <t>9 Outros</t>
  </si>
  <si>
    <t>RELATORIO FINANCEIRO JULHO 2026</t>
  </si>
  <si>
    <t>FUNDO MUNICIPAL DE SAÚDE DE PIRES DO RIO</t>
  </si>
  <si>
    <t>07.752.031/0001-48</t>
  </si>
  <si>
    <t>27.949.878/0001-24</t>
  </si>
  <si>
    <t>HOSPITAL MUNICIPAL BENEDITO RODRIGUES DO NASCIMENTO</t>
  </si>
  <si>
    <t>001/2026 - FMS</t>
  </si>
  <si>
    <t>01/07/2026 A 30/06/2027</t>
  </si>
  <si>
    <t>Hospital Municipal Benedito Rodrigues do Nascimento</t>
  </si>
  <si>
    <t>Pires do Rio, 13 de Agosto de 2026.</t>
  </si>
  <si>
    <t>RELATORIO FINANCEIRO AGOSTO 2026</t>
  </si>
  <si>
    <t>Pires do Rio, 01 de Setembro de 2026.</t>
  </si>
  <si>
    <t>7  Taxas/Certificados/Seguros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</si>
</sst>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44" fontId="2" fillId="0" borderId="0" xfId="0" applyNumberFormat="1" applyFont="1"/>
    <xf numFmtId="44" fontId="4" fillId="0" borderId="0" xfId="0" applyNumberFormat="1" applyFont="1"/>
    <xf numFmtId="0" fontId="7" fillId="0" borderId="5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 wrapText="1"/>
    </xf>
    <xf numFmtId="0" fontId="11" fillId="0" borderId="13" xfId="0" applyFont="1" applyBorder="1"/>
    <xf numFmtId="0" fontId="11" fillId="4" borderId="0" xfId="0" applyFont="1" applyFill="1" applyAlignment="1">
      <alignment horizontal="left" vertical="top" wrapText="1"/>
    </xf>
    <xf numFmtId="44" fontId="11" fillId="4" borderId="0" xfId="0" applyNumberFormat="1" applyFont="1" applyFill="1" applyAlignment="1">
      <alignment horizontal="right" vertical="top"/>
    </xf>
    <xf numFmtId="0" fontId="11" fillId="0" borderId="0" xfId="0" applyFont="1" applyAlignment="1">
      <alignment vertical="top"/>
    </xf>
    <xf numFmtId="0" fontId="3" fillId="0" borderId="0" xfId="0" applyFont="1" applyAlignment="1">
      <alignment horizontal="center" vertical="center" wrapText="1"/>
    </xf>
    <xf numFmtId="0" fontId="10" fillId="3" borderId="14" xfId="0" applyFont="1" applyFill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44" fontId="10" fillId="0" borderId="8" xfId="0" applyNumberFormat="1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3" borderId="5" xfId="0" applyFont="1" applyFill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/>
    </xf>
    <xf numFmtId="44" fontId="10" fillId="0" borderId="1" xfId="0" applyNumberFormat="1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2" borderId="22" xfId="0" applyFont="1" applyFill="1" applyBorder="1" applyAlignment="1">
      <alignment horizontal="left" vertical="top" wrapText="1"/>
    </xf>
    <xf numFmtId="0" fontId="11" fillId="0" borderId="5" xfId="0" applyFont="1" applyBorder="1"/>
    <xf numFmtId="44" fontId="10" fillId="3" borderId="10" xfId="3" applyFont="1" applyFill="1" applyBorder="1" applyAlignment="1">
      <alignment horizontal="left" vertical="center"/>
    </xf>
    <xf numFmtId="44" fontId="10" fillId="3" borderId="6" xfId="3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164" fontId="7" fillId="0" borderId="10" xfId="0" applyNumberFormat="1" applyFont="1" applyBorder="1" applyAlignment="1">
      <alignment horizontal="left" vertical="top"/>
    </xf>
    <xf numFmtId="164" fontId="7" fillId="0" borderId="6" xfId="0" applyNumberFormat="1" applyFont="1" applyBorder="1" applyAlignment="1">
      <alignment horizontal="left" vertical="top"/>
    </xf>
    <xf numFmtId="0" fontId="7" fillId="0" borderId="7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8" fillId="0" borderId="20" xfId="0" applyFont="1" applyBorder="1" applyAlignment="1">
      <alignment horizontal="center" vertical="top"/>
    </xf>
    <xf numFmtId="0" fontId="8" fillId="0" borderId="21" xfId="0" applyFont="1" applyBorder="1" applyAlignment="1">
      <alignment horizontal="center" vertical="top"/>
    </xf>
    <xf numFmtId="0" fontId="8" fillId="0" borderId="19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44" fontId="10" fillId="3" borderId="10" xfId="0" applyNumberFormat="1" applyFont="1" applyFill="1" applyBorder="1" applyAlignment="1">
      <alignment horizontal="left" vertical="center"/>
    </xf>
    <xf numFmtId="44" fontId="10" fillId="3" borderId="6" xfId="0" applyNumberFormat="1" applyFont="1" applyFill="1" applyBorder="1" applyAlignment="1">
      <alignment horizontal="left" vertical="center"/>
    </xf>
    <xf numFmtId="44" fontId="11" fillId="0" borderId="10" xfId="0" applyNumberFormat="1" applyFont="1" applyBorder="1" applyAlignment="1">
      <alignment horizontal="center" vertical="top"/>
    </xf>
    <xf numFmtId="44" fontId="11" fillId="0" borderId="6" xfId="0" applyNumberFormat="1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center" vertical="top" wrapText="1"/>
    </xf>
    <xf numFmtId="44" fontId="10" fillId="3" borderId="18" xfId="0" applyNumberFormat="1" applyFont="1" applyFill="1" applyBorder="1" applyAlignment="1" applyProtection="1">
      <alignment horizontal="center" vertical="top"/>
      <protection locked="0"/>
    </xf>
    <xf numFmtId="44" fontId="10" fillId="3" borderId="4" xfId="0" applyNumberFormat="1" applyFont="1" applyFill="1" applyBorder="1" applyAlignment="1" applyProtection="1">
      <alignment horizontal="center" vertical="top"/>
      <protection locked="0"/>
    </xf>
    <xf numFmtId="0" fontId="11" fillId="0" borderId="0" xfId="0" applyFont="1" applyAlignment="1">
      <alignment horizontal="center" vertical="top"/>
    </xf>
    <xf numFmtId="44" fontId="10" fillId="2" borderId="23" xfId="0" applyNumberFormat="1" applyFont="1" applyFill="1" applyBorder="1" applyAlignment="1">
      <alignment horizontal="center" vertical="top"/>
    </xf>
    <xf numFmtId="44" fontId="10" fillId="2" borderId="17" xfId="0" applyNumberFormat="1" applyFont="1" applyFill="1" applyBorder="1" applyAlignment="1">
      <alignment horizontal="center" vertical="top"/>
    </xf>
  </cellXfs>
  <cellStyles count="4">
    <cellStyle name="Moeda" xfId="3" builtinId="4"/>
    <cellStyle name="Moeda 2" xfId="2" xr:uid="{4C0E17BD-9AD9-482B-87B7-CFE0DDBF2206}"/>
    <cellStyle name="Normal" xfId="0" builtinId="0"/>
    <cellStyle name="Vírgula 2" xfId="1" xr:uid="{CBF68B76-5A39-4DC0-81C4-604FC0A87D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HMBRN\FINANCEIRO\Operacional\PREST_CONTAS\2026\08-2026\HMBRN_PREST_CONTAS_ANALITICA_8_2026.xlsx" TargetMode="External"/><Relationship Id="rId1" Type="http://schemas.openxmlformats.org/officeDocument/2006/relationships/externalLinkPath" Target="HMBRN_PREST_CONTAS_ANALITICA_8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ráfico1"/>
      <sheetName val="ANALITICA"/>
    </sheetNames>
    <sheetDataSet>
      <sheetData sheetId="0" refreshError="1"/>
      <sheetData sheetId="1">
        <row r="21">
          <cell r="C21">
            <v>449777.25</v>
          </cell>
        </row>
        <row r="24">
          <cell r="C24">
            <v>1081590.45</v>
          </cell>
        </row>
        <row r="53">
          <cell r="C53">
            <v>677766.6399999999</v>
          </cell>
        </row>
        <row r="143">
          <cell r="C143">
            <v>46628.740000000005</v>
          </cell>
        </row>
        <row r="177">
          <cell r="C177">
            <v>99327.51999999999</v>
          </cell>
        </row>
        <row r="262">
          <cell r="C262">
            <v>152191.63999999998</v>
          </cell>
        </row>
        <row r="299">
          <cell r="C299">
            <v>99872.12</v>
          </cell>
        </row>
        <row r="323">
          <cell r="C323">
            <v>0</v>
          </cell>
        </row>
        <row r="351">
          <cell r="C351">
            <v>2135.9899999999998</v>
          </cell>
        </row>
        <row r="388">
          <cell r="C388">
            <v>3032.77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8CE7B-F5DA-40FC-AE07-4F03614D38CF}">
  <dimension ref="B1:F46"/>
  <sheetViews>
    <sheetView showGridLines="0" showRuler="0" view="pageLayout" zoomScaleNormal="100" zoomScaleSheetLayoutView="100" workbookViewId="0">
      <selection activeCell="B2" sqref="B2:D2"/>
    </sheetView>
  </sheetViews>
  <sheetFormatPr defaultRowHeight="15" x14ac:dyDescent="0.25"/>
  <cols>
    <col min="2" max="2" width="51.28515625" bestFit="1" customWidth="1"/>
    <col min="3" max="3" width="19.7109375" customWidth="1"/>
    <col min="4" max="4" width="49.42578125" customWidth="1"/>
    <col min="5" max="6" width="14.28515625" customWidth="1"/>
  </cols>
  <sheetData>
    <row r="1" spans="2:6" ht="16.5" thickBot="1" x14ac:dyDescent="0.3">
      <c r="B1" s="2"/>
      <c r="C1" s="2"/>
      <c r="D1" s="2"/>
      <c r="E1" s="2"/>
      <c r="F1" s="2"/>
    </row>
    <row r="2" spans="2:6" ht="43.15" customHeight="1" x14ac:dyDescent="0.25">
      <c r="B2" s="33" t="s">
        <v>5</v>
      </c>
      <c r="C2" s="34"/>
      <c r="D2" s="35"/>
      <c r="E2" s="3"/>
      <c r="F2" s="3"/>
    </row>
    <row r="3" spans="2:6" ht="15.75" x14ac:dyDescent="0.25">
      <c r="B3" s="20" t="s">
        <v>0</v>
      </c>
      <c r="C3" s="36" t="s">
        <v>30</v>
      </c>
      <c r="D3" s="37"/>
      <c r="E3" s="3"/>
      <c r="F3" s="3"/>
    </row>
    <row r="4" spans="2:6" x14ac:dyDescent="0.25">
      <c r="B4" s="8" t="s">
        <v>1</v>
      </c>
      <c r="C4" s="17" t="s">
        <v>31</v>
      </c>
      <c r="D4" s="18"/>
      <c r="E4" s="4"/>
      <c r="F4" s="4"/>
    </row>
    <row r="5" spans="2:6" ht="30" x14ac:dyDescent="0.25">
      <c r="B5" s="20" t="s">
        <v>2</v>
      </c>
      <c r="C5" s="36" t="s">
        <v>6</v>
      </c>
      <c r="D5" s="37"/>
      <c r="E5" s="4"/>
      <c r="F5" s="4"/>
    </row>
    <row r="6" spans="2:6" x14ac:dyDescent="0.25">
      <c r="B6" s="8" t="s">
        <v>1</v>
      </c>
      <c r="C6" s="17" t="s">
        <v>32</v>
      </c>
      <c r="D6" s="18"/>
      <c r="E6" s="4"/>
      <c r="F6" s="4"/>
    </row>
    <row r="7" spans="2:6" x14ac:dyDescent="0.25">
      <c r="B7" s="19" t="s">
        <v>7</v>
      </c>
      <c r="C7" s="36" t="s">
        <v>33</v>
      </c>
      <c r="D7" s="37"/>
      <c r="E7" s="4"/>
      <c r="F7" s="4"/>
    </row>
    <row r="8" spans="2:6" x14ac:dyDescent="0.25">
      <c r="B8" s="8" t="s">
        <v>8</v>
      </c>
      <c r="C8" s="38" t="s">
        <v>34</v>
      </c>
      <c r="D8" s="39"/>
      <c r="E8" s="4"/>
      <c r="F8" s="4"/>
    </row>
    <row r="9" spans="2:6" x14ac:dyDescent="0.25">
      <c r="B9" s="8" t="s">
        <v>3</v>
      </c>
      <c r="C9" s="38" t="s">
        <v>35</v>
      </c>
      <c r="D9" s="39"/>
      <c r="E9" s="4"/>
      <c r="F9" s="4"/>
    </row>
    <row r="10" spans="2:6" x14ac:dyDescent="0.25">
      <c r="B10" s="8" t="s">
        <v>9</v>
      </c>
      <c r="C10" s="40">
        <v>1402206.65</v>
      </c>
      <c r="D10" s="41"/>
      <c r="E10" s="4"/>
      <c r="F10" s="4"/>
    </row>
    <row r="11" spans="2:6" ht="16.5" thickBot="1" x14ac:dyDescent="0.3">
      <c r="B11" s="42"/>
      <c r="C11" s="43"/>
      <c r="D11" s="44"/>
      <c r="E11" s="2"/>
      <c r="F11" s="2"/>
    </row>
    <row r="12" spans="2:6" ht="16.5" thickBot="1" x14ac:dyDescent="0.3">
      <c r="B12" s="45" t="s">
        <v>29</v>
      </c>
      <c r="C12" s="46"/>
      <c r="D12" s="47"/>
      <c r="E12" s="5"/>
      <c r="F12" s="5"/>
    </row>
    <row r="13" spans="2:6" s="1" customFormat="1" ht="39" customHeight="1" x14ac:dyDescent="0.25">
      <c r="B13" s="48"/>
      <c r="C13" s="49"/>
      <c r="D13" s="50"/>
      <c r="E13" s="15"/>
      <c r="F13" s="15"/>
    </row>
    <row r="14" spans="2:6" x14ac:dyDescent="0.25">
      <c r="B14" s="21" t="s">
        <v>10</v>
      </c>
      <c r="C14" s="51">
        <v>0</v>
      </c>
      <c r="D14" s="52"/>
      <c r="E14" s="6"/>
      <c r="F14" s="7"/>
    </row>
    <row r="15" spans="2:6" x14ac:dyDescent="0.25">
      <c r="B15" s="22"/>
      <c r="C15" s="23"/>
      <c r="D15" s="24"/>
      <c r="E15" s="6"/>
      <c r="F15" s="7"/>
    </row>
    <row r="16" spans="2:6" ht="31.15" customHeight="1" x14ac:dyDescent="0.25">
      <c r="B16" s="25" t="s">
        <v>11</v>
      </c>
      <c r="C16" s="31">
        <v>1402206.65</v>
      </c>
      <c r="D16" s="32"/>
      <c r="E16" s="6"/>
      <c r="F16" s="7"/>
    </row>
    <row r="17" spans="2:6" x14ac:dyDescent="0.25">
      <c r="B17" s="26"/>
      <c r="C17" s="27"/>
      <c r="D17" s="28"/>
      <c r="E17" s="6"/>
      <c r="F17" s="7"/>
    </row>
    <row r="18" spans="2:6" ht="18" customHeight="1" x14ac:dyDescent="0.25">
      <c r="B18" s="25" t="s">
        <v>12</v>
      </c>
      <c r="C18" s="51">
        <f>SUM(C19:D20)</f>
        <v>467411.83</v>
      </c>
      <c r="D18" s="52"/>
      <c r="E18" s="6"/>
      <c r="F18" s="7"/>
    </row>
    <row r="19" spans="2:6" ht="18" customHeight="1" x14ac:dyDescent="0.25">
      <c r="B19" s="21" t="s">
        <v>13</v>
      </c>
      <c r="C19" s="51">
        <v>0</v>
      </c>
      <c r="D19" s="52"/>
      <c r="E19" s="6"/>
      <c r="F19" s="7"/>
    </row>
    <row r="20" spans="2:6" ht="18" customHeight="1" x14ac:dyDescent="0.25">
      <c r="B20" s="21" t="s">
        <v>14</v>
      </c>
      <c r="C20" s="51">
        <v>467411.83</v>
      </c>
      <c r="D20" s="52"/>
      <c r="E20" s="6"/>
      <c r="F20" s="7"/>
    </row>
    <row r="21" spans="2:6" ht="15.75" thickBot="1" x14ac:dyDescent="0.3">
      <c r="B21" s="55"/>
      <c r="C21" s="56"/>
      <c r="D21" s="57"/>
      <c r="E21" s="6"/>
      <c r="F21" s="6"/>
    </row>
    <row r="22" spans="2:6" ht="15.75" hidden="1" thickBot="1" x14ac:dyDescent="0.3">
      <c r="B22" s="58"/>
      <c r="C22" s="59"/>
      <c r="D22" s="60"/>
      <c r="E22" s="6"/>
      <c r="F22" s="6"/>
    </row>
    <row r="23" spans="2:6" x14ac:dyDescent="0.25">
      <c r="B23" s="16" t="s">
        <v>15</v>
      </c>
      <c r="C23" s="61">
        <f>SUM(C24:D32)</f>
        <v>17634.580000000002</v>
      </c>
      <c r="D23" s="62"/>
      <c r="E23" s="6"/>
      <c r="F23" s="6"/>
    </row>
    <row r="24" spans="2:6" x14ac:dyDescent="0.25">
      <c r="B24" s="9" t="s">
        <v>16</v>
      </c>
      <c r="C24" s="53">
        <v>6375.13</v>
      </c>
      <c r="D24" s="54"/>
      <c r="E24" s="6"/>
      <c r="F24" s="6"/>
    </row>
    <row r="25" spans="2:6" x14ac:dyDescent="0.25">
      <c r="B25" s="10" t="s">
        <v>17</v>
      </c>
      <c r="C25" s="53">
        <v>0</v>
      </c>
      <c r="D25" s="54"/>
      <c r="E25" s="6"/>
      <c r="F25" s="6"/>
    </row>
    <row r="26" spans="2:6" x14ac:dyDescent="0.25">
      <c r="B26" s="10" t="s">
        <v>18</v>
      </c>
      <c r="C26" s="53">
        <v>11104.45</v>
      </c>
      <c r="D26" s="54"/>
    </row>
    <row r="27" spans="2:6" ht="14.45" customHeight="1" x14ac:dyDescent="0.25">
      <c r="B27" s="11" t="s">
        <v>25</v>
      </c>
      <c r="C27" s="53">
        <v>0</v>
      </c>
      <c r="D27" s="54"/>
    </row>
    <row r="28" spans="2:6" x14ac:dyDescent="0.25">
      <c r="B28" s="11" t="s">
        <v>26</v>
      </c>
      <c r="C28" s="53">
        <v>0</v>
      </c>
      <c r="D28" s="54"/>
    </row>
    <row r="29" spans="2:6" x14ac:dyDescent="0.25">
      <c r="B29" s="11" t="s">
        <v>19</v>
      </c>
      <c r="C29" s="53">
        <v>0</v>
      </c>
      <c r="D29" s="54"/>
    </row>
    <row r="30" spans="2:6" x14ac:dyDescent="0.25">
      <c r="B30" s="11" t="s">
        <v>27</v>
      </c>
      <c r="C30" s="53">
        <v>155</v>
      </c>
      <c r="D30" s="54"/>
    </row>
    <row r="31" spans="2:6" x14ac:dyDescent="0.25">
      <c r="B31" s="30" t="s">
        <v>20</v>
      </c>
      <c r="C31" s="53">
        <v>0</v>
      </c>
      <c r="D31" s="54"/>
    </row>
    <row r="32" spans="2:6" x14ac:dyDescent="0.25">
      <c r="B32" s="30" t="s">
        <v>28</v>
      </c>
      <c r="C32" s="53">
        <v>0</v>
      </c>
      <c r="D32" s="54"/>
    </row>
    <row r="33" spans="2:4" ht="15.75" thickBot="1" x14ac:dyDescent="0.3">
      <c r="B33" s="29" t="s">
        <v>21</v>
      </c>
      <c r="C33" s="64">
        <f>C18-C23</f>
        <v>449777.25</v>
      </c>
      <c r="D33" s="65"/>
    </row>
    <row r="34" spans="2:4" x14ac:dyDescent="0.25">
      <c r="B34" s="12"/>
      <c r="C34" s="13"/>
      <c r="D34" s="12"/>
    </row>
    <row r="35" spans="2:4" x14ac:dyDescent="0.25">
      <c r="B35" s="14" t="s">
        <v>37</v>
      </c>
      <c r="C35" s="13"/>
      <c r="D35" s="12"/>
    </row>
    <row r="36" spans="2:4" x14ac:dyDescent="0.25">
      <c r="B36" s="14"/>
      <c r="C36" s="13"/>
      <c r="D36" s="12"/>
    </row>
    <row r="37" spans="2:4" x14ac:dyDescent="0.25">
      <c r="B37" s="14"/>
      <c r="C37" s="13"/>
      <c r="D37" s="12"/>
    </row>
    <row r="38" spans="2:4" x14ac:dyDescent="0.25">
      <c r="B38" s="14"/>
      <c r="C38" s="13"/>
      <c r="D38" s="12"/>
    </row>
    <row r="39" spans="2:4" x14ac:dyDescent="0.25">
      <c r="B39" s="14"/>
      <c r="C39" s="13"/>
      <c r="D39" s="12"/>
    </row>
    <row r="40" spans="2:4" x14ac:dyDescent="0.25">
      <c r="B40" s="14"/>
      <c r="C40" s="13"/>
      <c r="D40" s="12"/>
    </row>
    <row r="41" spans="2:4" x14ac:dyDescent="0.25">
      <c r="B41" s="14"/>
      <c r="C41" s="13"/>
      <c r="D41" s="12"/>
    </row>
    <row r="42" spans="2:4" x14ac:dyDescent="0.25">
      <c r="B42" s="63" t="s">
        <v>24</v>
      </c>
      <c r="C42" s="63"/>
      <c r="D42" s="63"/>
    </row>
    <row r="43" spans="2:4" x14ac:dyDescent="0.25">
      <c r="B43" s="63" t="s">
        <v>36</v>
      </c>
      <c r="C43" s="63"/>
      <c r="D43" s="63"/>
    </row>
    <row r="44" spans="2:4" x14ac:dyDescent="0.25">
      <c r="B44" s="63" t="s">
        <v>4</v>
      </c>
      <c r="C44" s="63"/>
      <c r="D44" s="63"/>
    </row>
    <row r="45" spans="2:4" x14ac:dyDescent="0.25">
      <c r="B45" s="63" t="s">
        <v>22</v>
      </c>
      <c r="C45" s="63"/>
      <c r="D45" s="63"/>
    </row>
    <row r="46" spans="2:4" x14ac:dyDescent="0.25">
      <c r="B46" s="63" t="s">
        <v>23</v>
      </c>
      <c r="C46" s="63"/>
      <c r="D46" s="63"/>
    </row>
  </sheetData>
  <mergeCells count="32">
    <mergeCell ref="C29:D29"/>
    <mergeCell ref="C28:D28"/>
    <mergeCell ref="C26:D26"/>
    <mergeCell ref="C27:D27"/>
    <mergeCell ref="C3:D3"/>
    <mergeCell ref="C7:D7"/>
    <mergeCell ref="C5:D5"/>
    <mergeCell ref="C14:D14"/>
    <mergeCell ref="C16:D16"/>
    <mergeCell ref="C8:D8"/>
    <mergeCell ref="C9:D9"/>
    <mergeCell ref="C10:D10"/>
    <mergeCell ref="C33:D33"/>
    <mergeCell ref="C30:D30"/>
    <mergeCell ref="C31:D31"/>
    <mergeCell ref="B46:D46"/>
    <mergeCell ref="B42:D42"/>
    <mergeCell ref="B43:D43"/>
    <mergeCell ref="B44:D44"/>
    <mergeCell ref="B45:D45"/>
    <mergeCell ref="C32:D32"/>
    <mergeCell ref="B2:D2"/>
    <mergeCell ref="C25:D25"/>
    <mergeCell ref="C24:D24"/>
    <mergeCell ref="B11:D11"/>
    <mergeCell ref="B21:D22"/>
    <mergeCell ref="C20:D20"/>
    <mergeCell ref="C23:D23"/>
    <mergeCell ref="C19:D19"/>
    <mergeCell ref="B12:D12"/>
    <mergeCell ref="B13:D13"/>
    <mergeCell ref="C18:D18"/>
  </mergeCells>
  <pageMargins left="0.47244094488188981" right="0.51181102362204722" top="1.1417322834645669" bottom="0.78740157480314965" header="0.31496062992125984" footer="0.31496062992125984"/>
  <pageSetup paperSize="9" scale="68" orientation="portrait" r:id="rId1"/>
  <headerFooter>
    <oddHeader>&amp;C&amp;G</oddHeader>
    <oddFooter>&amp;C&amp;G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BB0D3-2651-46F6-8343-62A1E93E5A23}">
  <dimension ref="B1:F46"/>
  <sheetViews>
    <sheetView showGridLines="0" tabSelected="1" showRuler="0" view="pageLayout" topLeftCell="A34" zoomScaleNormal="100" zoomScaleSheetLayoutView="100" workbookViewId="0">
      <selection activeCell="B38" sqref="B38"/>
    </sheetView>
  </sheetViews>
  <sheetFormatPr defaultRowHeight="15" x14ac:dyDescent="0.25"/>
  <cols>
    <col min="2" max="2" width="51.28515625" bestFit="1" customWidth="1"/>
    <col min="3" max="3" width="19.7109375" customWidth="1"/>
    <col min="4" max="4" width="49.42578125" customWidth="1"/>
    <col min="5" max="6" width="14.28515625" customWidth="1"/>
  </cols>
  <sheetData>
    <row r="1" spans="2:6" ht="16.5" thickBot="1" x14ac:dyDescent="0.3">
      <c r="B1" s="2"/>
      <c r="C1" s="2"/>
      <c r="D1" s="2"/>
      <c r="E1" s="2"/>
      <c r="F1" s="2"/>
    </row>
    <row r="2" spans="2:6" ht="43.15" customHeight="1" x14ac:dyDescent="0.25">
      <c r="B2" s="33" t="s">
        <v>5</v>
      </c>
      <c r="C2" s="34"/>
      <c r="D2" s="35"/>
      <c r="E2" s="3"/>
      <c r="F2" s="3"/>
    </row>
    <row r="3" spans="2:6" ht="15.75" x14ac:dyDescent="0.25">
      <c r="B3" s="20" t="s">
        <v>0</v>
      </c>
      <c r="C3" s="36" t="s">
        <v>30</v>
      </c>
      <c r="D3" s="37"/>
      <c r="E3" s="3"/>
      <c r="F3" s="3"/>
    </row>
    <row r="4" spans="2:6" x14ac:dyDescent="0.25">
      <c r="B4" s="8" t="s">
        <v>1</v>
      </c>
      <c r="C4" s="17" t="s">
        <v>31</v>
      </c>
      <c r="D4" s="18"/>
      <c r="E4" s="4"/>
      <c r="F4" s="4"/>
    </row>
    <row r="5" spans="2:6" ht="30" x14ac:dyDescent="0.25">
      <c r="B5" s="20" t="s">
        <v>2</v>
      </c>
      <c r="C5" s="36" t="s">
        <v>6</v>
      </c>
      <c r="D5" s="37"/>
      <c r="E5" s="4"/>
      <c r="F5" s="4"/>
    </row>
    <row r="6" spans="2:6" x14ac:dyDescent="0.25">
      <c r="B6" s="8" t="s">
        <v>1</v>
      </c>
      <c r="C6" s="17" t="s">
        <v>32</v>
      </c>
      <c r="D6" s="18"/>
      <c r="E6" s="4"/>
      <c r="F6" s="4"/>
    </row>
    <row r="7" spans="2:6" x14ac:dyDescent="0.25">
      <c r="B7" s="19" t="s">
        <v>7</v>
      </c>
      <c r="C7" s="36" t="s">
        <v>33</v>
      </c>
      <c r="D7" s="37"/>
      <c r="E7" s="4"/>
      <c r="F7" s="4"/>
    </row>
    <row r="8" spans="2:6" x14ac:dyDescent="0.25">
      <c r="B8" s="8" t="s">
        <v>8</v>
      </c>
      <c r="C8" s="38" t="s">
        <v>34</v>
      </c>
      <c r="D8" s="39"/>
      <c r="E8" s="4"/>
      <c r="F8" s="4"/>
    </row>
    <row r="9" spans="2:6" x14ac:dyDescent="0.25">
      <c r="B9" s="8" t="s">
        <v>3</v>
      </c>
      <c r="C9" s="38" t="s">
        <v>35</v>
      </c>
      <c r="D9" s="39"/>
      <c r="E9" s="4"/>
      <c r="F9" s="4"/>
    </row>
    <row r="10" spans="2:6" x14ac:dyDescent="0.25">
      <c r="B10" s="8" t="s">
        <v>9</v>
      </c>
      <c r="C10" s="40">
        <v>1402206.65</v>
      </c>
      <c r="D10" s="41"/>
      <c r="E10" s="4"/>
      <c r="F10" s="4"/>
    </row>
    <row r="11" spans="2:6" ht="16.5" thickBot="1" x14ac:dyDescent="0.3">
      <c r="B11" s="42"/>
      <c r="C11" s="43"/>
      <c r="D11" s="44"/>
      <c r="E11" s="2"/>
      <c r="F11" s="2"/>
    </row>
    <row r="12" spans="2:6" ht="16.5" thickBot="1" x14ac:dyDescent="0.3">
      <c r="B12" s="45" t="s">
        <v>38</v>
      </c>
      <c r="C12" s="46"/>
      <c r="D12" s="47"/>
      <c r="E12" s="5"/>
      <c r="F12" s="5"/>
    </row>
    <row r="13" spans="2:6" s="1" customFormat="1" ht="39" customHeight="1" x14ac:dyDescent="0.25">
      <c r="B13" s="48"/>
      <c r="C13" s="49"/>
      <c r="D13" s="50"/>
      <c r="E13" s="15"/>
      <c r="F13" s="15"/>
    </row>
    <row r="14" spans="2:6" x14ac:dyDescent="0.25">
      <c r="B14" s="21" t="s">
        <v>10</v>
      </c>
      <c r="C14" s="51">
        <v>0</v>
      </c>
      <c r="D14" s="52"/>
      <c r="E14" s="6"/>
      <c r="F14" s="7"/>
    </row>
    <row r="15" spans="2:6" x14ac:dyDescent="0.25">
      <c r="B15" s="22"/>
      <c r="C15" s="23"/>
      <c r="D15" s="24"/>
      <c r="E15" s="6"/>
      <c r="F15" s="7"/>
    </row>
    <row r="16" spans="2:6" ht="31.15" customHeight="1" x14ac:dyDescent="0.25">
      <c r="B16" s="25" t="s">
        <v>11</v>
      </c>
      <c r="C16" s="31">
        <v>1402206.65</v>
      </c>
      <c r="D16" s="32"/>
      <c r="E16" s="6"/>
      <c r="F16" s="7"/>
    </row>
    <row r="17" spans="2:6" x14ac:dyDescent="0.25">
      <c r="B17" s="26"/>
      <c r="C17" s="27"/>
      <c r="D17" s="28"/>
      <c r="E17" s="6"/>
      <c r="F17" s="7"/>
    </row>
    <row r="18" spans="2:6" ht="18" customHeight="1" x14ac:dyDescent="0.25">
      <c r="B18" s="25" t="s">
        <v>12</v>
      </c>
      <c r="C18" s="51">
        <f>SUM(C19:D20)</f>
        <v>1531367.7</v>
      </c>
      <c r="D18" s="52"/>
      <c r="E18" s="6"/>
      <c r="F18" s="7"/>
    </row>
    <row r="19" spans="2:6" ht="18" customHeight="1" x14ac:dyDescent="0.25">
      <c r="B19" s="21" t="s">
        <v>13</v>
      </c>
      <c r="C19" s="51">
        <f>[1]ANALITICA!$C$21</f>
        <v>449777.25</v>
      </c>
      <c r="D19" s="52"/>
      <c r="E19" s="6"/>
      <c r="F19" s="7"/>
    </row>
    <row r="20" spans="2:6" ht="18" customHeight="1" x14ac:dyDescent="0.25">
      <c r="B20" s="21" t="s">
        <v>14</v>
      </c>
      <c r="C20" s="51">
        <f>[1]ANALITICA!$C$24</f>
        <v>1081590.45</v>
      </c>
      <c r="D20" s="52"/>
      <c r="E20" s="6"/>
      <c r="F20" s="7"/>
    </row>
    <row r="21" spans="2:6" ht="15.75" thickBot="1" x14ac:dyDescent="0.3">
      <c r="B21" s="55"/>
      <c r="C21" s="56"/>
      <c r="D21" s="57"/>
      <c r="E21" s="6"/>
      <c r="F21" s="6"/>
    </row>
    <row r="22" spans="2:6" ht="15.75" hidden="1" thickBot="1" x14ac:dyDescent="0.3">
      <c r="B22" s="58"/>
      <c r="C22" s="59"/>
      <c r="D22" s="60"/>
      <c r="E22" s="6"/>
      <c r="F22" s="6"/>
    </row>
    <row r="23" spans="2:6" x14ac:dyDescent="0.25">
      <c r="B23" s="16" t="s">
        <v>15</v>
      </c>
      <c r="C23" s="61">
        <f>SUM(C24:D32)</f>
        <v>1080955.42</v>
      </c>
      <c r="D23" s="62"/>
      <c r="E23" s="6"/>
      <c r="F23" s="6"/>
    </row>
    <row r="24" spans="2:6" x14ac:dyDescent="0.25">
      <c r="B24" s="9" t="s">
        <v>16</v>
      </c>
      <c r="C24" s="53">
        <f>[1]ANALITICA!$C$53</f>
        <v>677766.6399999999</v>
      </c>
      <c r="D24" s="54"/>
      <c r="E24" s="6"/>
      <c r="F24" s="6"/>
    </row>
    <row r="25" spans="2:6" x14ac:dyDescent="0.25">
      <c r="B25" s="10" t="s">
        <v>17</v>
      </c>
      <c r="C25" s="53">
        <f>[1]ANALITICA!$C$143</f>
        <v>46628.740000000005</v>
      </c>
      <c r="D25" s="54"/>
      <c r="E25" s="6"/>
      <c r="F25" s="6"/>
    </row>
    <row r="26" spans="2:6" x14ac:dyDescent="0.25">
      <c r="B26" s="10" t="s">
        <v>18</v>
      </c>
      <c r="C26" s="53">
        <f>[1]ANALITICA!$C$177</f>
        <v>99327.51999999999</v>
      </c>
      <c r="D26" s="54"/>
    </row>
    <row r="27" spans="2:6" ht="14.45" customHeight="1" x14ac:dyDescent="0.25">
      <c r="B27" s="11" t="s">
        <v>25</v>
      </c>
      <c r="C27" s="53">
        <f>[1]ANALITICA!$C$262</f>
        <v>152191.63999999998</v>
      </c>
      <c r="D27" s="54"/>
    </row>
    <row r="28" spans="2:6" x14ac:dyDescent="0.25">
      <c r="B28" s="11" t="s">
        <v>26</v>
      </c>
      <c r="C28" s="53">
        <f>[1]ANALITICA!$C$299</f>
        <v>99872.12</v>
      </c>
      <c r="D28" s="54"/>
    </row>
    <row r="29" spans="2:6" x14ac:dyDescent="0.25">
      <c r="B29" s="11" t="s">
        <v>19</v>
      </c>
      <c r="C29" s="53">
        <f>[1]ANALITICA!$C$323</f>
        <v>0</v>
      </c>
      <c r="D29" s="54"/>
    </row>
    <row r="30" spans="2:6" x14ac:dyDescent="0.25">
      <c r="B30" s="11" t="s">
        <v>40</v>
      </c>
      <c r="C30" s="53">
        <f>[1]ANALITICA!$C$351</f>
        <v>2135.9899999999998</v>
      </c>
      <c r="D30" s="54"/>
    </row>
    <row r="31" spans="2:6" x14ac:dyDescent="0.25">
      <c r="B31" s="30" t="s">
        <v>20</v>
      </c>
      <c r="C31" s="53">
        <v>0</v>
      </c>
      <c r="D31" s="54"/>
    </row>
    <row r="32" spans="2:6" x14ac:dyDescent="0.25">
      <c r="B32" s="30" t="s">
        <v>28</v>
      </c>
      <c r="C32" s="53">
        <f>[1]ANALITICA!$C$388</f>
        <v>3032.77</v>
      </c>
      <c r="D32" s="54"/>
    </row>
    <row r="33" spans="2:4" ht="15.75" thickBot="1" x14ac:dyDescent="0.3">
      <c r="B33" s="29" t="s">
        <v>21</v>
      </c>
      <c r="C33" s="64">
        <f>C18-C23</f>
        <v>450412.28</v>
      </c>
      <c r="D33" s="65"/>
    </row>
    <row r="34" spans="2:4" x14ac:dyDescent="0.25">
      <c r="B34" s="12"/>
      <c r="C34" s="13"/>
      <c r="D34" s="12"/>
    </row>
    <row r="35" spans="2:4" x14ac:dyDescent="0.25">
      <c r="B35" s="14" t="s">
        <v>39</v>
      </c>
      <c r="C35" s="13"/>
      <c r="D35" s="12"/>
    </row>
    <row r="36" spans="2:4" x14ac:dyDescent="0.25">
      <c r="B36" s="14"/>
      <c r="C36" s="13"/>
      <c r="D36" s="12"/>
    </row>
    <row r="37" spans="2:4" x14ac:dyDescent="0.25">
      <c r="B37" s="14"/>
      <c r="C37" s="13"/>
      <c r="D37" s="12"/>
    </row>
    <row r="38" spans="2:4" x14ac:dyDescent="0.25">
      <c r="B38" s="14"/>
      <c r="C38" s="13"/>
      <c r="D38" s="12"/>
    </row>
    <row r="39" spans="2:4" x14ac:dyDescent="0.25">
      <c r="B39" s="14"/>
      <c r="C39" s="13"/>
      <c r="D39" s="12"/>
    </row>
    <row r="40" spans="2:4" x14ac:dyDescent="0.25">
      <c r="B40" s="14"/>
      <c r="C40" s="13"/>
      <c r="D40" s="12"/>
    </row>
    <row r="41" spans="2:4" x14ac:dyDescent="0.25">
      <c r="B41" s="14"/>
      <c r="C41" s="13"/>
      <c r="D41" s="12"/>
    </row>
    <row r="42" spans="2:4" x14ac:dyDescent="0.25">
      <c r="B42" s="63" t="s">
        <v>24</v>
      </c>
      <c r="C42" s="63"/>
      <c r="D42" s="63"/>
    </row>
    <row r="43" spans="2:4" x14ac:dyDescent="0.25">
      <c r="B43" s="63" t="s">
        <v>36</v>
      </c>
      <c r="C43" s="63"/>
      <c r="D43" s="63"/>
    </row>
    <row r="44" spans="2:4" x14ac:dyDescent="0.25">
      <c r="B44" s="63" t="s">
        <v>4</v>
      </c>
      <c r="C44" s="63"/>
      <c r="D44" s="63"/>
    </row>
    <row r="45" spans="2:4" x14ac:dyDescent="0.25">
      <c r="B45" s="63" t="s">
        <v>22</v>
      </c>
      <c r="C45" s="63"/>
      <c r="D45" s="63"/>
    </row>
    <row r="46" spans="2:4" x14ac:dyDescent="0.25">
      <c r="B46" s="63" t="s">
        <v>23</v>
      </c>
      <c r="C46" s="63"/>
      <c r="D46" s="63"/>
    </row>
  </sheetData>
  <mergeCells count="32">
    <mergeCell ref="B45:D45"/>
    <mergeCell ref="B46:D46"/>
    <mergeCell ref="C31:D31"/>
    <mergeCell ref="C32:D32"/>
    <mergeCell ref="C33:D33"/>
    <mergeCell ref="B42:D42"/>
    <mergeCell ref="B43:D43"/>
    <mergeCell ref="B44:D44"/>
    <mergeCell ref="C30:D30"/>
    <mergeCell ref="C18:D18"/>
    <mergeCell ref="C19:D19"/>
    <mergeCell ref="C20:D20"/>
    <mergeCell ref="B21:D22"/>
    <mergeCell ref="C23:D23"/>
    <mergeCell ref="C24:D24"/>
    <mergeCell ref="C25:D25"/>
    <mergeCell ref="C26:D26"/>
    <mergeCell ref="C27:D27"/>
    <mergeCell ref="C28:D28"/>
    <mergeCell ref="C29:D29"/>
    <mergeCell ref="C16:D16"/>
    <mergeCell ref="B2:D2"/>
    <mergeCell ref="C3:D3"/>
    <mergeCell ref="C5:D5"/>
    <mergeCell ref="C7:D7"/>
    <mergeCell ref="C8:D8"/>
    <mergeCell ref="C9:D9"/>
    <mergeCell ref="C10:D10"/>
    <mergeCell ref="B11:D11"/>
    <mergeCell ref="B12:D12"/>
    <mergeCell ref="B13:D13"/>
    <mergeCell ref="C14:D14"/>
  </mergeCells>
  <pageMargins left="0.47244094488188981" right="0.51181102362204722" top="1.1417322834645669" bottom="0.78740157480314965" header="0.31496062992125984" footer="0.31496062992125984"/>
  <pageSetup paperSize="9" scale="68" orientation="portrait" r:id="rId1"/>
  <headerFooter>
    <oddHeader>&amp;C&amp;G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SINTETICA</vt:lpstr>
      <vt:lpstr>SINTETICA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</dc:creator>
  <cp:lastModifiedBy>fabiana.silva</cp:lastModifiedBy>
  <cp:lastPrinted>2026-08-25T14:09:52Z</cp:lastPrinted>
  <dcterms:created xsi:type="dcterms:W3CDTF">2023-02-07T22:34:23Z</dcterms:created>
  <dcterms:modified xsi:type="dcterms:W3CDTF">2026-09-02T13:33:50Z</dcterms:modified>
</cp:coreProperties>
</file>